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ptenokag\Documents\Лаптенок\Раскрытие информации\Активы и уровень доходности ИК\2017\Публикация\"/>
    </mc:Choice>
  </mc:AlternateContent>
  <bookViews>
    <workbookView xWindow="0" yWindow="0" windowWidth="25200" windowHeight="11190"/>
  </bookViews>
  <sheets>
    <sheet name="2017г" sheetId="1" r:id="rId1"/>
  </sheets>
  <definedNames>
    <definedName name="_xlnm.Print_Area" localSheetId="0">'2017г'!$A$1:$F$37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E18" i="1"/>
  <c r="D18" i="1"/>
  <c r="E17" i="1"/>
  <c r="D17" i="1"/>
  <c r="E15" i="1"/>
  <c r="D15" i="1"/>
  <c r="E14" i="1"/>
  <c r="D14" i="1"/>
  <c r="E13" i="1"/>
  <c r="D13" i="1"/>
  <c r="E32" i="1"/>
  <c r="D32" i="1"/>
</calcChain>
</file>

<file path=xl/sharedStrings.xml><?xml version="1.0" encoding="utf-8"?>
<sst xmlns="http://schemas.openxmlformats.org/spreadsheetml/2006/main" count="74" uniqueCount="52">
  <si>
    <t>Приложение  № 4</t>
  </si>
  <si>
    <t>к приказу Федеральной службы по тарифам</t>
  </si>
  <si>
    <t>от 24 октября 2014 г. №1831-э</t>
  </si>
  <si>
    <t>Раскрытие информации о движении активов, включающий балансовую стоимость активов на начало года, балансовую стоимость активов на конец года, а также информацию о выбытии активов в течение года, о вводе активов в течение года, в том числе за счет переоценки, модернизации, реконструкции, строительства и приобретения нового оборудования</t>
  </si>
  <si>
    <t>Наименование</t>
  </si>
  <si>
    <t>организации</t>
  </si>
  <si>
    <t>филиал ПАО "МРСК Юга" - "Ростовэнерго"</t>
  </si>
  <si>
    <t>ИНН:</t>
  </si>
  <si>
    <t>КПП:</t>
  </si>
  <si>
    <t>№ п/п</t>
  </si>
  <si>
    <t>Показатель</t>
  </si>
  <si>
    <t>Ед. изм.</t>
  </si>
  <si>
    <t xml:space="preserve">2017 год </t>
  </si>
  <si>
    <t xml:space="preserve">    Примечание*</t>
  </si>
  <si>
    <t>Расшифровка заполнения формы</t>
  </si>
  <si>
    <t>план</t>
  </si>
  <si>
    <t>факт</t>
  </si>
  <si>
    <t>1.</t>
  </si>
  <si>
    <t xml:space="preserve">Остаточная балансовая стоимость активов на начало года долгосрочного периода регулирования </t>
  </si>
  <si>
    <t>тыс. руб.</t>
  </si>
  <si>
    <t>бухгалтерская балансовая стоимость активов на начало года, с учетом движения активов за предыдущий период (только активы, вошедшие в отчет инвестированного капитала независимых оценщиков, а также активы планируемые к введеннию по утвержденной  ИПР по передаче э/э)</t>
  </si>
  <si>
    <t>бухгалтерская балансовая стоимость активов на начало года, с учетом движения активов за предыдущий период (только активы, вошедшие в отчет инвестированного капитала независимых оценщиков, а также активы введенные по  ИПР по передаче э/э)</t>
  </si>
  <si>
    <t>2.</t>
  </si>
  <si>
    <t>Ввод активов (основных средств), всего</t>
  </si>
  <si>
    <t xml:space="preserve">Отклонения в стоимостном выражении и физических параметрах связаны с:                                                 </t>
  </si>
  <si>
    <t>Планируемый ввод активов по утвержденной ИПР по передаче э/э</t>
  </si>
  <si>
    <t>Фактический ввод активов по  ИПР по передаче э/э</t>
  </si>
  <si>
    <t>МВА</t>
  </si>
  <si>
    <t>км</t>
  </si>
  <si>
    <t xml:space="preserve">2.1 </t>
  </si>
  <si>
    <t>Увеличение стоимости активов (основных средств) за счет переоценки</t>
  </si>
  <si>
    <t>- </t>
  </si>
  <si>
    <t xml:space="preserve"> - исполнением обязательств Обществом по заключенным договорам на технологичесое присоединение.</t>
  </si>
  <si>
    <t xml:space="preserve"> 2.2</t>
  </si>
  <si>
    <t>Ввод  активов (основных средств) за год</t>
  </si>
  <si>
    <t xml:space="preserve"> - вводом объекта "Строительство ПС 110/10кВ Спортивная с заходами ЛЭП 110кВ и реконструкцией прилегающей сети, г. Ростов-на-Дону  (ориентировочная протяженность ЛЭП - 0.48 км; трансформаторная мощность - 80 МВА)".</t>
  </si>
  <si>
    <t>2.2.1.</t>
  </si>
  <si>
    <t>в том числе модернизация  и реконструкция</t>
  </si>
  <si>
    <t>2.2.2.</t>
  </si>
  <si>
    <t xml:space="preserve">в том числе новое строительство </t>
  </si>
  <si>
    <t xml:space="preserve"> - погашение просроченной кредиторской задолженности по претензии от контрагентов на стадии досудебного урегулирования</t>
  </si>
  <si>
    <t>2.2.3.</t>
  </si>
  <si>
    <t>Прочее, в том числе приобретение нового оборудования</t>
  </si>
  <si>
    <t>3.</t>
  </si>
  <si>
    <t>Выбытие активов (основных средств)</t>
  </si>
  <si>
    <t>В плане отражена планируемая амортизация.                                                       В факте износ и выбытие основных средств.</t>
  </si>
  <si>
    <t>Планируемые в БП (последнем утвержденном) аммортизационные отчисления по передаче</t>
  </si>
  <si>
    <t>Бухгалтерские амортизация и выбытие активов (только активы, вошедшие в отчет инвестированного капитала независимых оценщиков, а также активы введенные по  ИПР по передаче э/э)</t>
  </si>
  <si>
    <t>4.</t>
  </si>
  <si>
    <t>Остаточная балансовая стоимость активов на конец года долгосрочного периода регулирования</t>
  </si>
  <si>
    <t>формула стр 1+стр 2-стр 3</t>
  </si>
  <si>
    <t>Примечание: 
* При наличии отклонений фактических значений показателей от плановых значений более чем на 15 процентов в столбце «Примечания» указываются причины их возникновения.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</si>
</sst>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р_."/>
    <numFmt numFmtId="165" formatCode="#,##0.000"/>
    <numFmt numFmtId="166" formatCode="#,##0_ ;\-#,##0\ "/>
    <numFmt numFmtId="167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 Cyr"/>
      <charset val="204"/>
    </font>
    <font>
      <sz val="16"/>
      <name val="Arial Cyr"/>
      <charset val="204"/>
    </font>
    <font>
      <sz val="1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0" fillId="0" borderId="0" xfId="1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wrapText="1"/>
    </xf>
    <xf numFmtId="0" fontId="0" fillId="0" borderId="0" xfId="0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/>
    <xf numFmtId="0" fontId="3" fillId="0" borderId="0" xfId="0" applyFont="1"/>
    <xf numFmtId="0" fontId="10" fillId="0" borderId="0" xfId="0" applyFont="1"/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left" vertical="top" wrapText="1"/>
    </xf>
    <xf numFmtId="0" fontId="12" fillId="0" borderId="0" xfId="0" applyFont="1"/>
    <xf numFmtId="0" fontId="14" fillId="0" borderId="0" xfId="0" applyFont="1"/>
    <xf numFmtId="0" fontId="9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view="pageBreakPreview" topLeftCell="A7" zoomScale="80" zoomScaleNormal="100" zoomScaleSheetLayoutView="80" workbookViewId="0">
      <selection activeCell="E32" sqref="E32"/>
    </sheetView>
  </sheetViews>
  <sheetFormatPr defaultRowHeight="12.75" outlineLevelRow="1" x14ac:dyDescent="0.2"/>
  <cols>
    <col min="1" max="1" width="7" customWidth="1"/>
    <col min="2" max="2" width="31.42578125" customWidth="1"/>
    <col min="3" max="3" width="10.85546875" customWidth="1"/>
    <col min="4" max="4" width="16" customWidth="1"/>
    <col min="5" max="5" width="18.5703125" customWidth="1"/>
    <col min="6" max="6" width="41.28515625" customWidth="1"/>
    <col min="7" max="8" width="46.5703125" customWidth="1"/>
    <col min="9" max="9" width="24.5703125" customWidth="1"/>
  </cols>
  <sheetData>
    <row r="1" spans="1:9" ht="15" x14ac:dyDescent="0.25">
      <c r="F1" s="1" t="s">
        <v>0</v>
      </c>
    </row>
    <row r="2" spans="1:9" ht="30" x14ac:dyDescent="0.25">
      <c r="F2" s="2" t="s">
        <v>1</v>
      </c>
    </row>
    <row r="3" spans="1:9" ht="15" x14ac:dyDescent="0.25">
      <c r="F3" s="2" t="s">
        <v>2</v>
      </c>
    </row>
    <row r="4" spans="1:9" ht="79.5" customHeight="1" x14ac:dyDescent="0.2">
      <c r="A4" s="3" t="s">
        <v>3</v>
      </c>
      <c r="B4" s="3"/>
      <c r="C4" s="3"/>
      <c r="D4" s="3"/>
      <c r="E4" s="3"/>
      <c r="F4" s="3"/>
    </row>
    <row r="5" spans="1:9" ht="15.75" customHeight="1" x14ac:dyDescent="0.25">
      <c r="A5" s="4"/>
      <c r="B5" s="4" t="s">
        <v>4</v>
      </c>
      <c r="C5" s="4"/>
      <c r="D5" s="5"/>
      <c r="E5" s="5"/>
      <c r="F5" s="5"/>
    </row>
    <row r="6" spans="1:9" ht="21" customHeight="1" x14ac:dyDescent="0.25">
      <c r="A6" s="4"/>
      <c r="B6" s="4" t="s">
        <v>5</v>
      </c>
      <c r="C6" s="4" t="s">
        <v>6</v>
      </c>
      <c r="D6" s="5"/>
      <c r="E6" s="5"/>
      <c r="F6" s="5"/>
    </row>
    <row r="7" spans="1:9" ht="18" customHeight="1" x14ac:dyDescent="0.25">
      <c r="B7" s="6" t="s">
        <v>7</v>
      </c>
      <c r="C7" s="7">
        <v>6164266561</v>
      </c>
      <c r="D7" s="8"/>
      <c r="E7" s="5"/>
      <c r="F7" s="5"/>
    </row>
    <row r="8" spans="1:9" ht="17.25" customHeight="1" x14ac:dyDescent="0.25">
      <c r="B8" s="6" t="s">
        <v>8</v>
      </c>
      <c r="C8" s="7">
        <v>616402001</v>
      </c>
      <c r="D8" s="8"/>
      <c r="E8" s="5"/>
      <c r="F8" s="5"/>
    </row>
    <row r="10" spans="1:9" ht="16.5" x14ac:dyDescent="0.2">
      <c r="A10" s="9" t="s">
        <v>9</v>
      </c>
      <c r="B10" s="10" t="s">
        <v>10</v>
      </c>
      <c r="C10" s="10" t="s">
        <v>11</v>
      </c>
      <c r="D10" s="9" t="s">
        <v>12</v>
      </c>
      <c r="E10" s="9"/>
      <c r="F10" s="10" t="s">
        <v>13</v>
      </c>
      <c r="G10" s="11" t="s">
        <v>14</v>
      </c>
      <c r="H10" s="11"/>
    </row>
    <row r="11" spans="1:9" ht="16.5" x14ac:dyDescent="0.2">
      <c r="A11" s="9"/>
      <c r="B11" s="10"/>
      <c r="C11" s="10"/>
      <c r="D11" s="12" t="s">
        <v>15</v>
      </c>
      <c r="E11" s="12" t="s">
        <v>16</v>
      </c>
      <c r="F11" s="10"/>
      <c r="G11" s="13" t="s">
        <v>15</v>
      </c>
      <c r="H11" s="13" t="s">
        <v>16</v>
      </c>
    </row>
    <row r="12" spans="1:9" ht="70.5" customHeight="1" x14ac:dyDescent="0.2">
      <c r="A12" s="12" t="s">
        <v>17</v>
      </c>
      <c r="B12" s="14" t="s">
        <v>18</v>
      </c>
      <c r="C12" s="15" t="s">
        <v>19</v>
      </c>
      <c r="D12" s="16">
        <v>10054895.954046579</v>
      </c>
      <c r="E12" s="16">
        <v>10357038.579999998</v>
      </c>
      <c r="F12" s="17"/>
      <c r="G12" s="18" t="s">
        <v>20</v>
      </c>
      <c r="H12" s="18" t="s">
        <v>21</v>
      </c>
      <c r="I12" s="19"/>
    </row>
    <row r="13" spans="1:9" ht="22.5" customHeight="1" x14ac:dyDescent="0.25">
      <c r="A13" s="9" t="s">
        <v>22</v>
      </c>
      <c r="B13" s="20" t="s">
        <v>23</v>
      </c>
      <c r="C13" s="21" t="s">
        <v>19</v>
      </c>
      <c r="D13" s="22">
        <f t="shared" ref="D13:E15" si="0">D17</f>
        <v>1259906.58318016</v>
      </c>
      <c r="E13" s="22">
        <f t="shared" si="0"/>
        <v>1940710.97961814</v>
      </c>
      <c r="F13" s="23" t="s">
        <v>24</v>
      </c>
      <c r="G13" s="24" t="s">
        <v>25</v>
      </c>
      <c r="H13" s="24" t="s">
        <v>26</v>
      </c>
      <c r="I13" s="25"/>
    </row>
    <row r="14" spans="1:9" ht="16.5" x14ac:dyDescent="0.25">
      <c r="A14" s="9"/>
      <c r="B14" s="26"/>
      <c r="C14" s="21" t="s">
        <v>27</v>
      </c>
      <c r="D14" s="27">
        <f t="shared" si="0"/>
        <v>89.05</v>
      </c>
      <c r="E14" s="27">
        <f t="shared" si="0"/>
        <v>184.55199999999996</v>
      </c>
      <c r="F14" s="28"/>
      <c r="G14" s="24"/>
      <c r="H14" s="24"/>
      <c r="I14" s="29"/>
    </row>
    <row r="15" spans="1:9" ht="16.5" x14ac:dyDescent="0.25">
      <c r="A15" s="9"/>
      <c r="B15" s="30"/>
      <c r="C15" s="21" t="s">
        <v>28</v>
      </c>
      <c r="D15" s="27">
        <f t="shared" si="0"/>
        <v>194.20600000000002</v>
      </c>
      <c r="E15" s="27">
        <f t="shared" si="0"/>
        <v>221.60854532636776</v>
      </c>
      <c r="F15" s="28"/>
      <c r="G15" s="24"/>
      <c r="H15" s="24"/>
      <c r="I15" s="29"/>
    </row>
    <row r="16" spans="1:9" ht="55.5" customHeight="1" x14ac:dyDescent="0.2">
      <c r="A16" s="31" t="s">
        <v>29</v>
      </c>
      <c r="B16" s="32" t="s">
        <v>30</v>
      </c>
      <c r="C16" s="12" t="s">
        <v>19</v>
      </c>
      <c r="D16" s="12" t="s">
        <v>31</v>
      </c>
      <c r="E16" s="33" t="s">
        <v>31</v>
      </c>
      <c r="F16" s="34" t="s">
        <v>32</v>
      </c>
      <c r="G16" s="24"/>
      <c r="H16" s="24"/>
      <c r="I16" s="35"/>
    </row>
    <row r="17" spans="1:10" ht="19.5" customHeight="1" x14ac:dyDescent="0.25">
      <c r="A17" s="36" t="s">
        <v>33</v>
      </c>
      <c r="B17" s="37" t="s">
        <v>34</v>
      </c>
      <c r="C17" s="21" t="s">
        <v>19</v>
      </c>
      <c r="D17" s="38">
        <f t="shared" ref="D17:E19" si="1">D20+D23+D26</f>
        <v>1259906.58318016</v>
      </c>
      <c r="E17" s="38">
        <f t="shared" si="1"/>
        <v>1940710.97961814</v>
      </c>
      <c r="F17" s="39" t="s">
        <v>35</v>
      </c>
      <c r="G17" s="24"/>
      <c r="H17" s="24"/>
      <c r="I17" s="40"/>
    </row>
    <row r="18" spans="1:10" ht="18.75" customHeight="1" x14ac:dyDescent="0.25">
      <c r="A18" s="36"/>
      <c r="B18" s="41"/>
      <c r="C18" s="21" t="s">
        <v>27</v>
      </c>
      <c r="D18" s="42">
        <f t="shared" si="1"/>
        <v>89.05</v>
      </c>
      <c r="E18" s="43">
        <f t="shared" si="1"/>
        <v>184.55199999999996</v>
      </c>
      <c r="F18" s="28"/>
      <c r="G18" s="24"/>
      <c r="H18" s="24"/>
      <c r="I18" s="44"/>
    </row>
    <row r="19" spans="1:10" ht="18" customHeight="1" x14ac:dyDescent="0.25">
      <c r="A19" s="36"/>
      <c r="B19" s="45"/>
      <c r="C19" s="21" t="s">
        <v>28</v>
      </c>
      <c r="D19" s="42">
        <f t="shared" si="1"/>
        <v>194.20600000000002</v>
      </c>
      <c r="E19" s="43">
        <f t="shared" si="1"/>
        <v>221.60854532636776</v>
      </c>
      <c r="F19" s="28"/>
      <c r="G19" s="24"/>
      <c r="H19" s="24"/>
      <c r="I19" s="44"/>
    </row>
    <row r="20" spans="1:10" ht="21" customHeight="1" x14ac:dyDescent="0.25">
      <c r="A20" s="9" t="s">
        <v>36</v>
      </c>
      <c r="B20" s="20" t="s">
        <v>37</v>
      </c>
      <c r="C20" s="21" t="s">
        <v>19</v>
      </c>
      <c r="D20" s="38">
        <v>277841</v>
      </c>
      <c r="E20" s="38">
        <v>773195.97961814003</v>
      </c>
      <c r="F20" s="28"/>
      <c r="G20" s="24"/>
      <c r="H20" s="24"/>
      <c r="I20" s="40"/>
    </row>
    <row r="21" spans="1:10" ht="16.5" customHeight="1" x14ac:dyDescent="0.25">
      <c r="A21" s="9"/>
      <c r="B21" s="26"/>
      <c r="C21" s="21" t="s">
        <v>27</v>
      </c>
      <c r="D21" s="42">
        <v>4.1500000000000004</v>
      </c>
      <c r="E21" s="43">
        <v>90.08299999999997</v>
      </c>
      <c r="F21" s="46"/>
      <c r="G21" s="24"/>
      <c r="H21" s="24"/>
      <c r="I21" s="44"/>
    </row>
    <row r="22" spans="1:10" ht="16.5" x14ac:dyDescent="0.25">
      <c r="A22" s="9"/>
      <c r="B22" s="30"/>
      <c r="C22" s="21" t="s">
        <v>28</v>
      </c>
      <c r="D22" s="42">
        <v>72.974999999999994</v>
      </c>
      <c r="E22" s="43">
        <v>110.43054532636776</v>
      </c>
      <c r="F22" s="46"/>
      <c r="G22" s="24"/>
      <c r="H22" s="24"/>
      <c r="I22" s="47"/>
    </row>
    <row r="23" spans="1:10" ht="18" customHeight="1" x14ac:dyDescent="0.25">
      <c r="A23" s="9" t="s">
        <v>38</v>
      </c>
      <c r="B23" s="20" t="s">
        <v>39</v>
      </c>
      <c r="C23" s="21" t="s">
        <v>19</v>
      </c>
      <c r="D23" s="38">
        <v>897522.58318016003</v>
      </c>
      <c r="E23" s="38">
        <v>990677</v>
      </c>
      <c r="F23" s="46"/>
      <c r="G23" s="24"/>
      <c r="H23" s="24"/>
      <c r="I23" s="40"/>
    </row>
    <row r="24" spans="1:10" ht="16.5" customHeight="1" x14ac:dyDescent="0.25">
      <c r="A24" s="9"/>
      <c r="B24" s="26"/>
      <c r="C24" s="21" t="s">
        <v>27</v>
      </c>
      <c r="D24" s="33">
        <v>84.899999999999991</v>
      </c>
      <c r="E24" s="42">
        <v>94.468999999999994</v>
      </c>
      <c r="F24" s="39" t="s">
        <v>40</v>
      </c>
      <c r="G24" s="24"/>
      <c r="H24" s="24"/>
      <c r="I24" s="47"/>
    </row>
    <row r="25" spans="1:10" ht="16.5" x14ac:dyDescent="0.25">
      <c r="A25" s="9"/>
      <c r="B25" s="30"/>
      <c r="C25" s="21" t="s">
        <v>28</v>
      </c>
      <c r="D25" s="42">
        <v>121.23100000000002</v>
      </c>
      <c r="E25" s="42">
        <v>111.178</v>
      </c>
      <c r="F25" s="28"/>
      <c r="G25" s="24"/>
      <c r="H25" s="24"/>
      <c r="I25" s="47"/>
    </row>
    <row r="26" spans="1:10" ht="17.25" customHeight="1" x14ac:dyDescent="0.25">
      <c r="A26" s="9" t="s">
        <v>41</v>
      </c>
      <c r="B26" s="20" t="s">
        <v>42</v>
      </c>
      <c r="C26" s="21" t="s">
        <v>19</v>
      </c>
      <c r="D26" s="48">
        <v>84543</v>
      </c>
      <c r="E26" s="49">
        <v>176838</v>
      </c>
      <c r="F26" s="28"/>
      <c r="G26" s="50"/>
      <c r="H26" s="50"/>
      <c r="I26" s="47"/>
    </row>
    <row r="27" spans="1:10" ht="16.5" x14ac:dyDescent="0.25">
      <c r="A27" s="9"/>
      <c r="B27" s="26"/>
      <c r="C27" s="21" t="s">
        <v>27</v>
      </c>
      <c r="D27" s="33"/>
      <c r="E27" s="51"/>
      <c r="F27" s="52"/>
      <c r="G27" s="50"/>
      <c r="H27" s="50"/>
      <c r="I27" s="53"/>
    </row>
    <row r="28" spans="1:10" ht="16.5" x14ac:dyDescent="0.25">
      <c r="A28" s="9"/>
      <c r="B28" s="30"/>
      <c r="C28" s="21" t="s">
        <v>28</v>
      </c>
      <c r="D28" s="33"/>
      <c r="E28" s="51"/>
      <c r="F28" s="54"/>
      <c r="G28" s="50"/>
      <c r="H28" s="50"/>
    </row>
    <row r="29" spans="1:10" ht="33" customHeight="1" x14ac:dyDescent="0.2">
      <c r="A29" s="9" t="s">
        <v>43</v>
      </c>
      <c r="B29" s="20" t="s">
        <v>44</v>
      </c>
      <c r="C29" s="12" t="s">
        <v>19</v>
      </c>
      <c r="D29" s="22">
        <v>1419794.2220000001</v>
      </c>
      <c r="E29" s="22">
        <v>1419170</v>
      </c>
      <c r="F29" s="55" t="s">
        <v>45</v>
      </c>
      <c r="G29" s="18" t="s">
        <v>46</v>
      </c>
      <c r="H29" s="56" t="s">
        <v>47</v>
      </c>
    </row>
    <row r="30" spans="1:10" ht="21" customHeight="1" x14ac:dyDescent="0.25">
      <c r="A30" s="9"/>
      <c r="B30" s="26"/>
      <c r="C30" s="21" t="s">
        <v>27</v>
      </c>
      <c r="D30" s="33"/>
      <c r="E30" s="33"/>
      <c r="F30" s="57"/>
      <c r="G30" s="50"/>
      <c r="H30" s="58"/>
    </row>
    <row r="31" spans="1:10" ht="21" customHeight="1" x14ac:dyDescent="0.25">
      <c r="A31" s="9"/>
      <c r="B31" s="30"/>
      <c r="C31" s="21" t="s">
        <v>28</v>
      </c>
      <c r="D31" s="33"/>
      <c r="E31" s="33"/>
      <c r="F31" s="59"/>
      <c r="G31" s="50"/>
      <c r="H31" s="60"/>
    </row>
    <row r="32" spans="1:10" ht="25.5" customHeight="1" x14ac:dyDescent="0.25">
      <c r="A32" s="9" t="s">
        <v>48</v>
      </c>
      <c r="B32" s="20" t="s">
        <v>49</v>
      </c>
      <c r="C32" s="12" t="s">
        <v>19</v>
      </c>
      <c r="D32" s="61">
        <f>D12+D13-D29</f>
        <v>9895008.3152267374</v>
      </c>
      <c r="E32" s="61">
        <f>E12+E13-E29</f>
        <v>10878579.559618138</v>
      </c>
      <c r="F32" s="62"/>
      <c r="G32" s="50" t="s">
        <v>50</v>
      </c>
      <c r="H32" s="50" t="s">
        <v>50</v>
      </c>
      <c r="J32" s="53"/>
    </row>
    <row r="33" spans="1:8" ht="16.5" x14ac:dyDescent="0.25">
      <c r="A33" s="9"/>
      <c r="B33" s="26"/>
      <c r="C33" s="21"/>
      <c r="D33" s="12"/>
      <c r="E33" s="12"/>
      <c r="F33" s="62"/>
    </row>
    <row r="34" spans="1:8" ht="24.75" customHeight="1" x14ac:dyDescent="0.25">
      <c r="A34" s="9"/>
      <c r="B34" s="30"/>
      <c r="C34" s="21"/>
      <c r="D34" s="12"/>
      <c r="E34" s="15"/>
      <c r="F34" s="62"/>
    </row>
    <row r="35" spans="1:8" ht="45.75" customHeight="1" x14ac:dyDescent="0.2">
      <c r="A35" s="63" t="s">
        <v>51</v>
      </c>
      <c r="B35" s="64"/>
      <c r="C35" s="64"/>
      <c r="D35" s="64"/>
      <c r="E35" s="64"/>
      <c r="F35" s="64"/>
    </row>
    <row r="37" spans="1:8" ht="18.75" x14ac:dyDescent="0.3">
      <c r="A37" s="65"/>
      <c r="F37" s="66"/>
    </row>
    <row r="38" spans="1:8" ht="18.75" x14ac:dyDescent="0.3">
      <c r="A38" s="65"/>
      <c r="B38" s="66"/>
      <c r="F38" s="65"/>
    </row>
    <row r="39" spans="1:8" ht="5.25" customHeight="1" x14ac:dyDescent="0.2"/>
    <row r="40" spans="1:8" s="69" customFormat="1" ht="38.25" customHeight="1" outlineLevel="1" x14ac:dyDescent="0.3">
      <c r="A40" s="66"/>
      <c r="B40" s="67"/>
      <c r="C40" s="68"/>
      <c r="D40" s="68"/>
      <c r="E40" s="68"/>
      <c r="F40" s="68"/>
      <c r="H40" s="70"/>
    </row>
    <row r="41" spans="1:8" s="69" customFormat="1" ht="20.25" outlineLevel="1" x14ac:dyDescent="0.3">
      <c r="A41" s="66"/>
      <c r="B41" s="67"/>
      <c r="C41" s="68"/>
      <c r="D41" s="68"/>
      <c r="E41" s="68"/>
      <c r="F41" s="66"/>
    </row>
    <row r="42" spans="1:8" s="69" customFormat="1" ht="20.25" outlineLevel="1" x14ac:dyDescent="0.3">
      <c r="A42" s="71"/>
      <c r="B42" s="67"/>
      <c r="C42" s="68"/>
      <c r="D42" s="68"/>
      <c r="E42" s="68"/>
      <c r="F42" s="71"/>
    </row>
    <row r="43" spans="1:8" s="69" customFormat="1" ht="20.25" outlineLevel="1" x14ac:dyDescent="0.3">
      <c r="A43" s="66"/>
      <c r="B43" s="67"/>
      <c r="C43" s="68"/>
      <c r="D43" s="68"/>
      <c r="E43" s="68"/>
      <c r="F43" s="71"/>
    </row>
    <row r="44" spans="1:8" s="69" customFormat="1" ht="20.25" outlineLevel="1" x14ac:dyDescent="0.3">
      <c r="A44" s="66"/>
      <c r="B44" s="67"/>
      <c r="C44" s="68"/>
      <c r="D44" s="68"/>
      <c r="E44" s="68"/>
      <c r="F44" s="66"/>
    </row>
    <row r="45" spans="1:8" s="72" customFormat="1" ht="16.5" x14ac:dyDescent="0.25">
      <c r="A45" s="65"/>
      <c r="B45" s="65"/>
    </row>
    <row r="46" spans="1:8" s="72" customFormat="1" ht="16.5" x14ac:dyDescent="0.25">
      <c r="A46" s="65"/>
      <c r="B46" s="65"/>
      <c r="F46" s="65"/>
    </row>
    <row r="47" spans="1:8" ht="18.75" x14ac:dyDescent="0.3">
      <c r="B47" s="66"/>
      <c r="F47" s="73"/>
    </row>
    <row r="48" spans="1:8" ht="16.5" x14ac:dyDescent="0.25">
      <c r="A48" s="65"/>
    </row>
    <row r="49" spans="1:6" ht="16.5" x14ac:dyDescent="0.25">
      <c r="A49" s="65"/>
    </row>
    <row r="50" spans="1:6" s="72" customFormat="1" ht="16.5" x14ac:dyDescent="0.25">
      <c r="A50" s="65"/>
      <c r="B50" s="65"/>
      <c r="F50" s="65"/>
    </row>
    <row r="51" spans="1:6" ht="18.75" x14ac:dyDescent="0.3">
      <c r="B51" s="66"/>
      <c r="F51" s="66"/>
    </row>
    <row r="52" spans="1:6" ht="16.5" x14ac:dyDescent="0.25">
      <c r="A52" s="65"/>
    </row>
    <row r="53" spans="1:6" ht="16.5" x14ac:dyDescent="0.25">
      <c r="A53" s="65"/>
      <c r="F53" s="65"/>
    </row>
    <row r="54" spans="1:6" ht="16.5" x14ac:dyDescent="0.25">
      <c r="A54" s="65"/>
      <c r="F54" s="65"/>
    </row>
  </sheetData>
  <mergeCells count="31">
    <mergeCell ref="A35:F35"/>
    <mergeCell ref="A29:A31"/>
    <mergeCell ref="B29:B31"/>
    <mergeCell ref="F29:F31"/>
    <mergeCell ref="H29:H31"/>
    <mergeCell ref="A32:A34"/>
    <mergeCell ref="B32:B34"/>
    <mergeCell ref="B20:B22"/>
    <mergeCell ref="A23:A25"/>
    <mergeCell ref="B23:B25"/>
    <mergeCell ref="F24:F27"/>
    <mergeCell ref="A26:A28"/>
    <mergeCell ref="B26:B28"/>
    <mergeCell ref="G10:H10"/>
    <mergeCell ref="A13:A15"/>
    <mergeCell ref="B13:B15"/>
    <mergeCell ref="F13:F15"/>
    <mergeCell ref="G13:G25"/>
    <mergeCell ref="H13:H25"/>
    <mergeCell ref="A17:A19"/>
    <mergeCell ref="B17:B19"/>
    <mergeCell ref="F17:F23"/>
    <mergeCell ref="A20:A22"/>
    <mergeCell ref="A4:F4"/>
    <mergeCell ref="C7:D7"/>
    <mergeCell ref="C8:D8"/>
    <mergeCell ref="A10:A11"/>
    <mergeCell ref="B10:B11"/>
    <mergeCell ref="C10:C11"/>
    <mergeCell ref="D10:E10"/>
    <mergeCell ref="F10:F11"/>
  </mergeCells>
  <dataValidations count="1">
    <dataValidation type="decimal" allowBlank="1" showInputMessage="1" showErrorMessage="1" error="Ввведеное значение неверно" sqref="D29">
      <formula1>-1000000000000000</formula1>
      <formula2>1000000000000000</formula2>
    </dataValidation>
  </dataValidations>
  <printOptions horizontalCentered="1"/>
  <pageMargins left="0.39370078740157483" right="0.23622047244094491" top="0.51181102362204722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2017г</vt:lpstr>
      <vt:lpstr>'2017г'!Область_печати</vt:lpstr>
    </vt:vector>
  </TitlesOfParts>
  <Company>MRSK-YUGA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Лаптенок Анна Георгиевна</dc:creator>
  <cp:lastModifiedBy>Лаптенок Анна Георгиевна</cp:lastModifiedBy>
  <dcterms:created xsi:type="dcterms:W3CDTF">2018-03-28T05:39:25Z</dcterms:created>
  <dcterms:modified xsi:type="dcterms:W3CDTF">2018-03-28T05:40:17Z</dcterms:modified>
</cp:coreProperties>
</file>